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3" i="1"/>
  <c r="H33"/>
  <c r="I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L33" s="1"/>
  <c r="K10"/>
  <c r="K33" s="1"/>
  <c r="L9"/>
  <c r="K9"/>
  <c r="L8"/>
  <c r="K8"/>
  <c r="L7"/>
  <c r="K7"/>
  <c r="L6"/>
  <c r="K6"/>
  <c r="L5"/>
  <c r="K5"/>
</calcChain>
</file>

<file path=xl/sharedStrings.xml><?xml version="1.0" encoding="utf-8"?>
<sst xmlns="http://schemas.openxmlformats.org/spreadsheetml/2006/main" count="141" uniqueCount="84">
  <si>
    <t>минг.сўмда</t>
  </si>
  <si>
    <t>№</t>
  </si>
  <si>
    <t xml:space="preserve">Эълонга берилган сана </t>
  </si>
  <si>
    <t xml:space="preserve">Лот рақами </t>
  </si>
  <si>
    <t>Шартнома рақами</t>
  </si>
  <si>
    <t>Харид қилинган маҳсулот номи</t>
  </si>
  <si>
    <t>Ўлчов бирлиги</t>
  </si>
  <si>
    <t>Маҳсулот сони</t>
  </si>
  <si>
    <r>
      <t xml:space="preserve">Маҳсулотнинг бошланғич (эълонга берилган) нархи </t>
    </r>
    <r>
      <rPr>
        <b/>
        <sz val="11"/>
        <color rgb="FF00B0F0"/>
        <rFont val="Times New Roman"/>
        <family val="1"/>
        <charset val="204"/>
      </rPr>
      <t>(донаси)</t>
    </r>
  </si>
  <si>
    <r>
      <t xml:space="preserve">Маҳсулотни шартнома суммаси (ютуб олинган нархи) </t>
    </r>
    <r>
      <rPr>
        <b/>
        <sz val="11"/>
        <color rgb="FF00B0F0"/>
        <rFont val="Times New Roman"/>
        <family val="1"/>
        <charset val="204"/>
      </rPr>
      <t>(донаси)</t>
    </r>
  </si>
  <si>
    <r>
      <t xml:space="preserve">Хозирда холати </t>
    </r>
    <r>
      <rPr>
        <b/>
        <sz val="11"/>
        <color rgb="FF00B0F0"/>
        <rFont val="Times New Roman"/>
        <family val="1"/>
        <charset val="204"/>
      </rPr>
      <t>(Изох)</t>
    </r>
  </si>
  <si>
    <t xml:space="preserve">Маҳсулотнинг бошланғич жами нархи </t>
  </si>
  <si>
    <t>Маҳсулотнинг шартнома суммаси жами нархи (ютиб олинган нархи)</t>
  </si>
  <si>
    <t>Танлов асосида харид қилиган (Конкурс)</t>
  </si>
  <si>
    <t>06.02.2022.й</t>
  </si>
  <si>
    <t>22111008050586</t>
  </si>
  <si>
    <t>Оқ қоғоз А4</t>
  </si>
  <si>
    <t>пачка</t>
  </si>
  <si>
    <t>Тадбиркор томонидан етказиб берилган</t>
  </si>
  <si>
    <t>11.04.2022.й</t>
  </si>
  <si>
    <t>22111008230198</t>
  </si>
  <si>
    <t>Ремонт учун</t>
  </si>
  <si>
    <t>услуга</t>
  </si>
  <si>
    <t>15.04.2022.й</t>
  </si>
  <si>
    <t>22111008246005</t>
  </si>
  <si>
    <t>17.04.2022.й</t>
  </si>
  <si>
    <t>22111008253710</t>
  </si>
  <si>
    <t>Фото рамка</t>
  </si>
  <si>
    <t>дона</t>
  </si>
  <si>
    <t>13.04.2022.й</t>
  </si>
  <si>
    <t>22111008234640</t>
  </si>
  <si>
    <t>22111008253656</t>
  </si>
  <si>
    <t>Скоросшиватель</t>
  </si>
  <si>
    <t>22111008253686</t>
  </si>
  <si>
    <t>Папка Регистрация</t>
  </si>
  <si>
    <t>19.05.2022.й</t>
  </si>
  <si>
    <t>22111008354017</t>
  </si>
  <si>
    <t>20.05.2022.й</t>
  </si>
  <si>
    <t>22111008360835</t>
  </si>
  <si>
    <t>22111008360848</t>
  </si>
  <si>
    <t>22111008360943</t>
  </si>
  <si>
    <t>22111008360895</t>
  </si>
  <si>
    <t>22111008354443</t>
  </si>
  <si>
    <t xml:space="preserve">Ручка </t>
  </si>
  <si>
    <t>30.05.2022.й</t>
  </si>
  <si>
    <t>22111008389616</t>
  </si>
  <si>
    <t>22111008389567</t>
  </si>
  <si>
    <t>Лоток для бумага</t>
  </si>
  <si>
    <t>02.06.2022.й</t>
  </si>
  <si>
    <t>22111008404086</t>
  </si>
  <si>
    <t>22111008404018</t>
  </si>
  <si>
    <t>Ежедневник</t>
  </si>
  <si>
    <t>09.06.2022.й</t>
  </si>
  <si>
    <t>22110010596020</t>
  </si>
  <si>
    <t>СТ марка</t>
  </si>
  <si>
    <t>13.06.2022.й</t>
  </si>
  <si>
    <t>22111008440310</t>
  </si>
  <si>
    <t>15.06.2022.й</t>
  </si>
  <si>
    <t>22111008445586</t>
  </si>
  <si>
    <t>Конверт</t>
  </si>
  <si>
    <t>16.06.2022.й</t>
  </si>
  <si>
    <t>22111008449759</t>
  </si>
  <si>
    <t>Деловой журнал</t>
  </si>
  <si>
    <t>22111008449798</t>
  </si>
  <si>
    <t>22111008449889</t>
  </si>
  <si>
    <t>17.06.2022.й</t>
  </si>
  <si>
    <t>22111008448423</t>
  </si>
  <si>
    <t>19.06.2022.й</t>
  </si>
  <si>
    <t>22111008464404</t>
  </si>
  <si>
    <t>Карта флеш памяти</t>
  </si>
  <si>
    <t>22111008464645</t>
  </si>
  <si>
    <t>Скрепка</t>
  </si>
  <si>
    <t>22111008464685</t>
  </si>
  <si>
    <t>Линейка</t>
  </si>
  <si>
    <t>22111008449873</t>
  </si>
  <si>
    <t>Жами</t>
  </si>
  <si>
    <t>-</t>
  </si>
  <si>
    <t>Бош бошқарма бошлиғи</t>
  </si>
  <si>
    <t>Имзо</t>
  </si>
  <si>
    <t>Харид бўйича маъсул ходим</t>
  </si>
  <si>
    <t>МУХР</t>
  </si>
  <si>
    <r>
      <t xml:space="preserve">Сирдарё вилояти Бандлик Бош бошқармаси, Ўзбекистон Республикаси Бандлик ва меҳнат муносабатлари вазирлигининг 2022 йил 26 апрелдаги </t>
    </r>
    <r>
      <rPr>
        <b/>
        <sz val="11"/>
        <color theme="1"/>
        <rFont val="Times New Roman"/>
        <family val="1"/>
        <charset val="204"/>
      </rPr>
      <t xml:space="preserve">120-ИЧ-сонли </t>
    </r>
    <r>
      <rPr>
        <sz val="11"/>
        <color theme="1"/>
        <rFont val="Times New Roman"/>
        <family val="1"/>
        <charset val="204"/>
      </rPr>
      <t xml:space="preserve">Буйруғининг ижросини бажариш мақсадида 2022 йил давомида давлат харидлари амалга оширганлиги тўғрисида
</t>
    </r>
    <r>
      <rPr>
        <b/>
        <sz val="11"/>
        <color theme="1"/>
        <rFont val="Times New Roman"/>
        <family val="1"/>
        <charset val="204"/>
      </rPr>
      <t>МАЪЛУМОТ</t>
    </r>
  </si>
  <si>
    <t xml:space="preserve">М.М.Муҳаммадиев </t>
  </si>
  <si>
    <t>З.Турапова</t>
  </si>
</sst>
</file>

<file path=xl/styles.xml><?xml version="1.0" encoding="utf-8"?>
<styleSheet xmlns="http://schemas.openxmlformats.org/spreadsheetml/2006/main">
  <numFmts count="2">
    <numFmt numFmtId="164" formatCode="#,##0.0\ _с_ў_м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b/>
      <sz val="11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28" workbookViewId="0">
      <selection activeCell="H49" sqref="H49"/>
    </sheetView>
  </sheetViews>
  <sheetFormatPr defaultColWidth="9.109375" defaultRowHeight="13.8"/>
  <cols>
    <col min="1" max="1" width="3.109375" style="1" bestFit="1" customWidth="1"/>
    <col min="2" max="2" width="25.109375" style="1" customWidth="1"/>
    <col min="3" max="3" width="23.21875" style="1" customWidth="1"/>
    <col min="4" max="4" width="19.6640625" style="1" customWidth="1"/>
    <col min="5" max="6" width="22.21875" style="1" customWidth="1"/>
    <col min="7" max="7" width="18.21875" style="1" customWidth="1"/>
    <col min="8" max="10" width="25.109375" style="1" customWidth="1"/>
    <col min="11" max="11" width="27.33203125" style="1" customWidth="1"/>
    <col min="12" max="12" width="29.88671875" style="1" customWidth="1"/>
    <col min="13" max="16384" width="9.109375" style="1"/>
  </cols>
  <sheetData>
    <row r="1" spans="1:12" ht="65.25" customHeight="1">
      <c r="A1" s="28" t="s">
        <v>81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</row>
    <row r="3" spans="1:12" ht="42" thickBo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12" ht="14.4" thickBot="1">
      <c r="A4" s="26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9"/>
    </row>
    <row r="5" spans="1:12" ht="29.25" customHeight="1">
      <c r="A5" s="30">
        <v>1</v>
      </c>
      <c r="B5" s="7" t="s">
        <v>14</v>
      </c>
      <c r="C5" s="8" t="s">
        <v>15</v>
      </c>
      <c r="D5" s="7">
        <v>73105</v>
      </c>
      <c r="E5" s="9" t="s">
        <v>16</v>
      </c>
      <c r="F5" s="9" t="s">
        <v>17</v>
      </c>
      <c r="G5" s="10">
        <v>28</v>
      </c>
      <c r="H5" s="10">
        <v>35000</v>
      </c>
      <c r="I5" s="10">
        <v>32000</v>
      </c>
      <c r="J5" s="33" t="s">
        <v>18</v>
      </c>
      <c r="K5" s="11">
        <f>+H5*G5</f>
        <v>980000</v>
      </c>
      <c r="L5" s="12">
        <f t="shared" ref="L5:L32" si="0">+I5*G5</f>
        <v>896000</v>
      </c>
    </row>
    <row r="6" spans="1:12" ht="29.25" customHeight="1">
      <c r="A6" s="31"/>
      <c r="B6" s="9" t="s">
        <v>19</v>
      </c>
      <c r="C6" s="8" t="s">
        <v>20</v>
      </c>
      <c r="D6" s="9">
        <v>209610</v>
      </c>
      <c r="E6" s="9" t="s">
        <v>21</v>
      </c>
      <c r="F6" s="9" t="s">
        <v>22</v>
      </c>
      <c r="G6" s="9">
        <v>1</v>
      </c>
      <c r="H6" s="13">
        <v>5000000</v>
      </c>
      <c r="I6" s="13">
        <v>4635000</v>
      </c>
      <c r="J6" s="34"/>
      <c r="K6" s="13">
        <f t="shared" ref="K6:K32" si="1">+H6*G6</f>
        <v>5000000</v>
      </c>
      <c r="L6" s="14">
        <f t="shared" si="0"/>
        <v>4635000</v>
      </c>
    </row>
    <row r="7" spans="1:12" ht="29.25" customHeight="1">
      <c r="A7" s="31"/>
      <c r="B7" s="9" t="s">
        <v>23</v>
      </c>
      <c r="C7" s="8" t="s">
        <v>24</v>
      </c>
      <c r="D7" s="9">
        <v>223797</v>
      </c>
      <c r="E7" s="9" t="s">
        <v>21</v>
      </c>
      <c r="F7" s="9" t="s">
        <v>22</v>
      </c>
      <c r="G7" s="9">
        <v>1</v>
      </c>
      <c r="H7" s="13">
        <v>5000000</v>
      </c>
      <c r="I7" s="13">
        <v>4980000</v>
      </c>
      <c r="J7" s="34"/>
      <c r="K7" s="13">
        <f t="shared" si="1"/>
        <v>5000000</v>
      </c>
      <c r="L7" s="14">
        <f t="shared" si="0"/>
        <v>4980000</v>
      </c>
    </row>
    <row r="8" spans="1:12" ht="29.25" customHeight="1">
      <c r="A8" s="31"/>
      <c r="B8" s="9" t="s">
        <v>25</v>
      </c>
      <c r="C8" s="8" t="s">
        <v>26</v>
      </c>
      <c r="D8" s="9">
        <v>229587</v>
      </c>
      <c r="E8" s="9" t="s">
        <v>27</v>
      </c>
      <c r="F8" s="9" t="s">
        <v>28</v>
      </c>
      <c r="G8" s="9">
        <v>120</v>
      </c>
      <c r="H8" s="13">
        <v>25000</v>
      </c>
      <c r="I8" s="13">
        <v>11875</v>
      </c>
      <c r="J8" s="34"/>
      <c r="K8" s="13">
        <f t="shared" si="1"/>
        <v>3000000</v>
      </c>
      <c r="L8" s="14">
        <f t="shared" si="0"/>
        <v>1425000</v>
      </c>
    </row>
    <row r="9" spans="1:12" ht="29.25" customHeight="1">
      <c r="A9" s="31"/>
      <c r="B9" s="9" t="s">
        <v>29</v>
      </c>
      <c r="C9" s="8" t="s">
        <v>30</v>
      </c>
      <c r="D9" s="9">
        <v>214579</v>
      </c>
      <c r="E9" s="9" t="s">
        <v>16</v>
      </c>
      <c r="F9" s="9" t="s">
        <v>17</v>
      </c>
      <c r="G9" s="9">
        <v>22</v>
      </c>
      <c r="H9" s="13">
        <v>95000</v>
      </c>
      <c r="I9" s="13">
        <v>74000</v>
      </c>
      <c r="J9" s="34"/>
      <c r="K9" s="13">
        <f t="shared" si="1"/>
        <v>2090000</v>
      </c>
      <c r="L9" s="14">
        <f t="shared" si="0"/>
        <v>1628000</v>
      </c>
    </row>
    <row r="10" spans="1:12" ht="29.25" customHeight="1">
      <c r="A10" s="31"/>
      <c r="B10" s="9" t="s">
        <v>25</v>
      </c>
      <c r="C10" s="8" t="s">
        <v>31</v>
      </c>
      <c r="D10" s="9">
        <v>229600</v>
      </c>
      <c r="E10" s="15" t="s">
        <v>32</v>
      </c>
      <c r="F10" s="9" t="s">
        <v>28</v>
      </c>
      <c r="G10" s="9">
        <v>250</v>
      </c>
      <c r="H10" s="13">
        <v>4000</v>
      </c>
      <c r="I10" s="13">
        <v>1400</v>
      </c>
      <c r="J10" s="34"/>
      <c r="K10" s="13">
        <f t="shared" si="1"/>
        <v>1000000</v>
      </c>
      <c r="L10" s="14">
        <f t="shared" si="0"/>
        <v>350000</v>
      </c>
    </row>
    <row r="11" spans="1:12" ht="29.25" customHeight="1">
      <c r="A11" s="32"/>
      <c r="B11" s="9" t="s">
        <v>25</v>
      </c>
      <c r="C11" s="8" t="s">
        <v>33</v>
      </c>
      <c r="D11" s="15">
        <v>229633</v>
      </c>
      <c r="E11" s="15" t="s">
        <v>34</v>
      </c>
      <c r="F11" s="9" t="s">
        <v>28</v>
      </c>
      <c r="G11" s="15">
        <v>60</v>
      </c>
      <c r="H11" s="16">
        <v>25000</v>
      </c>
      <c r="I11" s="16">
        <v>13000</v>
      </c>
      <c r="J11" s="34"/>
      <c r="K11" s="16">
        <f t="shared" si="1"/>
        <v>1500000</v>
      </c>
      <c r="L11" s="17">
        <f t="shared" si="0"/>
        <v>780000</v>
      </c>
    </row>
    <row r="12" spans="1:12" ht="29.25" customHeight="1">
      <c r="A12" s="32"/>
      <c r="B12" s="9" t="s">
        <v>35</v>
      </c>
      <c r="C12" s="8" t="s">
        <v>36</v>
      </c>
      <c r="D12" s="15">
        <v>315808</v>
      </c>
      <c r="E12" s="9" t="s">
        <v>16</v>
      </c>
      <c r="F12" s="9" t="s">
        <v>17</v>
      </c>
      <c r="G12" s="15">
        <v>35</v>
      </c>
      <c r="H12" s="16">
        <v>65000</v>
      </c>
      <c r="I12" s="16">
        <v>50400</v>
      </c>
      <c r="J12" s="34"/>
      <c r="K12" s="16">
        <f t="shared" si="1"/>
        <v>2275000</v>
      </c>
      <c r="L12" s="17">
        <f t="shared" si="0"/>
        <v>1764000</v>
      </c>
    </row>
    <row r="13" spans="1:12" ht="29.25" customHeight="1">
      <c r="A13" s="32"/>
      <c r="B13" s="9" t="s">
        <v>37</v>
      </c>
      <c r="C13" s="8" t="s">
        <v>38</v>
      </c>
      <c r="D13" s="15">
        <v>321152</v>
      </c>
      <c r="E13" s="9" t="s">
        <v>27</v>
      </c>
      <c r="F13" s="9" t="s">
        <v>28</v>
      </c>
      <c r="G13" s="15">
        <v>50</v>
      </c>
      <c r="H13" s="16">
        <v>25000</v>
      </c>
      <c r="I13" s="16">
        <v>12888</v>
      </c>
      <c r="J13" s="34"/>
      <c r="K13" s="16">
        <f t="shared" si="1"/>
        <v>1250000</v>
      </c>
      <c r="L13" s="17">
        <f t="shared" si="0"/>
        <v>644400</v>
      </c>
    </row>
    <row r="14" spans="1:12" ht="29.25" customHeight="1">
      <c r="A14" s="32"/>
      <c r="B14" s="9" t="s">
        <v>37</v>
      </c>
      <c r="C14" s="8" t="s">
        <v>39</v>
      </c>
      <c r="D14" s="15">
        <v>321225</v>
      </c>
      <c r="E14" s="9" t="s">
        <v>27</v>
      </c>
      <c r="F14" s="9" t="s">
        <v>28</v>
      </c>
      <c r="G14" s="15">
        <v>50</v>
      </c>
      <c r="H14" s="16">
        <v>25000</v>
      </c>
      <c r="I14" s="16">
        <v>12555</v>
      </c>
      <c r="J14" s="34"/>
      <c r="K14" s="16">
        <f t="shared" si="1"/>
        <v>1250000</v>
      </c>
      <c r="L14" s="17">
        <f t="shared" si="0"/>
        <v>627750</v>
      </c>
    </row>
    <row r="15" spans="1:12" ht="29.25" customHeight="1">
      <c r="A15" s="32"/>
      <c r="B15" s="9" t="s">
        <v>37</v>
      </c>
      <c r="C15" s="8" t="s">
        <v>40</v>
      </c>
      <c r="D15" s="15">
        <v>321258</v>
      </c>
      <c r="E15" s="15" t="s">
        <v>32</v>
      </c>
      <c r="F15" s="9" t="s">
        <v>28</v>
      </c>
      <c r="G15" s="15">
        <v>300</v>
      </c>
      <c r="H15" s="16">
        <v>3000</v>
      </c>
      <c r="I15" s="16">
        <v>1666</v>
      </c>
      <c r="J15" s="34"/>
      <c r="K15" s="16">
        <f t="shared" si="1"/>
        <v>900000</v>
      </c>
      <c r="L15" s="17">
        <f t="shared" si="0"/>
        <v>499800</v>
      </c>
    </row>
    <row r="16" spans="1:12" ht="29.25" customHeight="1">
      <c r="A16" s="32"/>
      <c r="B16" s="9" t="s">
        <v>37</v>
      </c>
      <c r="C16" s="8" t="s">
        <v>41</v>
      </c>
      <c r="D16" s="15">
        <v>321201</v>
      </c>
      <c r="E16" s="15" t="s">
        <v>34</v>
      </c>
      <c r="F16" s="9" t="s">
        <v>28</v>
      </c>
      <c r="G16" s="15">
        <v>20</v>
      </c>
      <c r="H16" s="16">
        <v>30000</v>
      </c>
      <c r="I16" s="16">
        <v>20000</v>
      </c>
      <c r="J16" s="34"/>
      <c r="K16" s="16">
        <f t="shared" si="1"/>
        <v>600000</v>
      </c>
      <c r="L16" s="17">
        <f t="shared" si="0"/>
        <v>400000</v>
      </c>
    </row>
    <row r="17" spans="1:12" ht="29.25" customHeight="1">
      <c r="A17" s="32"/>
      <c r="B17" s="9" t="s">
        <v>35</v>
      </c>
      <c r="C17" s="8" t="s">
        <v>42</v>
      </c>
      <c r="D17" s="15">
        <v>316067</v>
      </c>
      <c r="E17" s="15" t="s">
        <v>43</v>
      </c>
      <c r="F17" s="9" t="s">
        <v>28</v>
      </c>
      <c r="G17" s="15">
        <v>300</v>
      </c>
      <c r="H17" s="16">
        <v>30000</v>
      </c>
      <c r="I17" s="16">
        <v>1850</v>
      </c>
      <c r="J17" s="34"/>
      <c r="K17" s="16">
        <f t="shared" si="1"/>
        <v>9000000</v>
      </c>
      <c r="L17" s="17">
        <f t="shared" si="0"/>
        <v>555000</v>
      </c>
    </row>
    <row r="18" spans="1:12" ht="29.25" customHeight="1">
      <c r="A18" s="32"/>
      <c r="B18" s="9" t="s">
        <v>44</v>
      </c>
      <c r="C18" s="8" t="s">
        <v>45</v>
      </c>
      <c r="D18" s="15">
        <v>344377</v>
      </c>
      <c r="E18" s="9" t="s">
        <v>16</v>
      </c>
      <c r="F18" s="9" t="s">
        <v>17</v>
      </c>
      <c r="G18" s="15">
        <v>21</v>
      </c>
      <c r="H18" s="16">
        <v>60000</v>
      </c>
      <c r="I18" s="16">
        <v>39999</v>
      </c>
      <c r="J18" s="34"/>
      <c r="K18" s="16">
        <f t="shared" si="1"/>
        <v>1260000</v>
      </c>
      <c r="L18" s="17">
        <f t="shared" si="0"/>
        <v>839979</v>
      </c>
    </row>
    <row r="19" spans="1:12" ht="29.25" customHeight="1">
      <c r="A19" s="32"/>
      <c r="B19" s="9" t="s">
        <v>44</v>
      </c>
      <c r="C19" s="8" t="s">
        <v>46</v>
      </c>
      <c r="D19" s="15">
        <v>344421</v>
      </c>
      <c r="E19" s="15" t="s">
        <v>47</v>
      </c>
      <c r="F19" s="9" t="s">
        <v>28</v>
      </c>
      <c r="G19" s="15">
        <v>21</v>
      </c>
      <c r="H19" s="16">
        <v>101000</v>
      </c>
      <c r="I19" s="16">
        <v>76000</v>
      </c>
      <c r="J19" s="34"/>
      <c r="K19" s="16">
        <f t="shared" si="1"/>
        <v>2121000</v>
      </c>
      <c r="L19" s="17">
        <f t="shared" si="0"/>
        <v>1596000</v>
      </c>
    </row>
    <row r="20" spans="1:12" ht="29.25" customHeight="1">
      <c r="A20" s="32"/>
      <c r="B20" s="9" t="s">
        <v>48</v>
      </c>
      <c r="C20" s="8" t="s">
        <v>49</v>
      </c>
      <c r="D20" s="15">
        <v>355909</v>
      </c>
      <c r="E20" s="9" t="s">
        <v>16</v>
      </c>
      <c r="F20" s="9" t="s">
        <v>17</v>
      </c>
      <c r="G20" s="15">
        <v>7</v>
      </c>
      <c r="H20" s="16">
        <v>60000</v>
      </c>
      <c r="I20" s="16">
        <v>50000</v>
      </c>
      <c r="J20" s="34"/>
      <c r="K20" s="16">
        <f t="shared" si="1"/>
        <v>420000</v>
      </c>
      <c r="L20" s="17">
        <f t="shared" si="0"/>
        <v>350000</v>
      </c>
    </row>
    <row r="21" spans="1:12" ht="29.25" customHeight="1">
      <c r="A21" s="32"/>
      <c r="B21" s="9" t="s">
        <v>48</v>
      </c>
      <c r="C21" s="8" t="s">
        <v>50</v>
      </c>
      <c r="D21" s="15">
        <v>355855</v>
      </c>
      <c r="E21" s="15" t="s">
        <v>51</v>
      </c>
      <c r="F21" s="9" t="s">
        <v>28</v>
      </c>
      <c r="G21" s="15">
        <v>15</v>
      </c>
      <c r="H21" s="16">
        <v>40000</v>
      </c>
      <c r="I21" s="16">
        <v>30000</v>
      </c>
      <c r="J21" s="34"/>
      <c r="K21" s="16">
        <f t="shared" si="1"/>
        <v>600000</v>
      </c>
      <c r="L21" s="17">
        <f t="shared" si="0"/>
        <v>450000</v>
      </c>
    </row>
    <row r="22" spans="1:12" ht="29.25" customHeight="1">
      <c r="A22" s="32"/>
      <c r="B22" s="9" t="s">
        <v>52</v>
      </c>
      <c r="C22" s="8" t="s">
        <v>53</v>
      </c>
      <c r="D22" s="15">
        <v>119</v>
      </c>
      <c r="E22" s="15" t="s">
        <v>54</v>
      </c>
      <c r="F22" s="9" t="s">
        <v>28</v>
      </c>
      <c r="G22" s="15">
        <v>550</v>
      </c>
      <c r="H22" s="16">
        <v>3800</v>
      </c>
      <c r="I22" s="16">
        <v>3800</v>
      </c>
      <c r="J22" s="34"/>
      <c r="K22" s="16">
        <f t="shared" si="1"/>
        <v>2090000</v>
      </c>
      <c r="L22" s="17">
        <f t="shared" si="0"/>
        <v>2090000</v>
      </c>
    </row>
    <row r="23" spans="1:12" ht="29.25" customHeight="1">
      <c r="A23" s="32"/>
      <c r="B23" s="9" t="s">
        <v>55</v>
      </c>
      <c r="C23" s="8" t="s">
        <v>56</v>
      </c>
      <c r="D23" s="15">
        <v>388067</v>
      </c>
      <c r="E23" s="9" t="s">
        <v>21</v>
      </c>
      <c r="F23" s="9" t="s">
        <v>22</v>
      </c>
      <c r="G23" s="15">
        <v>1</v>
      </c>
      <c r="H23" s="16">
        <v>3000000</v>
      </c>
      <c r="I23" s="16">
        <v>3000000</v>
      </c>
      <c r="J23" s="34"/>
      <c r="K23" s="16">
        <f t="shared" si="1"/>
        <v>3000000</v>
      </c>
      <c r="L23" s="17">
        <f t="shared" si="0"/>
        <v>3000000</v>
      </c>
    </row>
    <row r="24" spans="1:12" ht="29.25" customHeight="1">
      <c r="A24" s="32"/>
      <c r="B24" s="9" t="s">
        <v>57</v>
      </c>
      <c r="C24" s="8" t="s">
        <v>58</v>
      </c>
      <c r="D24" s="15">
        <v>390392</v>
      </c>
      <c r="E24" s="15" t="s">
        <v>59</v>
      </c>
      <c r="F24" s="9" t="s">
        <v>28</v>
      </c>
      <c r="G24" s="15">
        <v>550</v>
      </c>
      <c r="H24" s="16">
        <v>500</v>
      </c>
      <c r="I24" s="16">
        <v>350</v>
      </c>
      <c r="J24" s="34"/>
      <c r="K24" s="16">
        <f t="shared" si="1"/>
        <v>275000</v>
      </c>
      <c r="L24" s="17">
        <f t="shared" si="0"/>
        <v>192500</v>
      </c>
    </row>
    <row r="25" spans="1:12" ht="29.25" customHeight="1">
      <c r="A25" s="32"/>
      <c r="B25" s="9" t="s">
        <v>60</v>
      </c>
      <c r="C25" s="8" t="s">
        <v>61</v>
      </c>
      <c r="D25" s="15">
        <v>393559</v>
      </c>
      <c r="E25" s="9" t="s">
        <v>62</v>
      </c>
      <c r="F25" s="9" t="s">
        <v>28</v>
      </c>
      <c r="G25" s="15">
        <v>30</v>
      </c>
      <c r="H25" s="16">
        <v>13000</v>
      </c>
      <c r="I25" s="16">
        <v>7000</v>
      </c>
      <c r="J25" s="34"/>
      <c r="K25" s="16">
        <f t="shared" si="1"/>
        <v>390000</v>
      </c>
      <c r="L25" s="17">
        <f t="shared" si="0"/>
        <v>210000</v>
      </c>
    </row>
    <row r="26" spans="1:12" ht="29.25" customHeight="1">
      <c r="A26" s="32"/>
      <c r="B26" s="9" t="s">
        <v>60</v>
      </c>
      <c r="C26" s="8" t="s">
        <v>63</v>
      </c>
      <c r="D26" s="15">
        <v>393611</v>
      </c>
      <c r="E26" s="15" t="s">
        <v>34</v>
      </c>
      <c r="F26" s="15" t="s">
        <v>28</v>
      </c>
      <c r="G26" s="15">
        <v>40</v>
      </c>
      <c r="H26" s="16">
        <v>17000</v>
      </c>
      <c r="I26" s="16">
        <v>10000</v>
      </c>
      <c r="J26" s="34"/>
      <c r="K26" s="16">
        <f t="shared" si="1"/>
        <v>680000</v>
      </c>
      <c r="L26" s="17">
        <f t="shared" si="0"/>
        <v>400000</v>
      </c>
    </row>
    <row r="27" spans="1:12" ht="29.25" customHeight="1">
      <c r="A27" s="32"/>
      <c r="B27" s="9" t="s">
        <v>60</v>
      </c>
      <c r="C27" s="8" t="s">
        <v>64</v>
      </c>
      <c r="D27" s="15">
        <v>393633</v>
      </c>
      <c r="E27" s="15" t="s">
        <v>47</v>
      </c>
      <c r="F27" s="15" t="s">
        <v>28</v>
      </c>
      <c r="G27" s="15">
        <v>5</v>
      </c>
      <c r="H27" s="16">
        <v>105000</v>
      </c>
      <c r="I27" s="16">
        <v>73000</v>
      </c>
      <c r="J27" s="34"/>
      <c r="K27" s="16">
        <f t="shared" si="1"/>
        <v>525000</v>
      </c>
      <c r="L27" s="17">
        <f t="shared" si="0"/>
        <v>365000</v>
      </c>
    </row>
    <row r="28" spans="1:12" ht="29.25" customHeight="1">
      <c r="A28" s="32"/>
      <c r="B28" s="9" t="s">
        <v>65</v>
      </c>
      <c r="C28" s="8" t="s">
        <v>66</v>
      </c>
      <c r="D28" s="15">
        <v>397617</v>
      </c>
      <c r="E28" s="9" t="s">
        <v>21</v>
      </c>
      <c r="F28" s="9" t="s">
        <v>22</v>
      </c>
      <c r="G28" s="15">
        <v>1</v>
      </c>
      <c r="H28" s="16">
        <v>2365000</v>
      </c>
      <c r="I28" s="16">
        <v>2360000</v>
      </c>
      <c r="J28" s="34"/>
      <c r="K28" s="16">
        <f t="shared" si="1"/>
        <v>2365000</v>
      </c>
      <c r="L28" s="17">
        <f t="shared" si="0"/>
        <v>2360000</v>
      </c>
    </row>
    <row r="29" spans="1:12" ht="29.25" customHeight="1">
      <c r="A29" s="32"/>
      <c r="B29" s="9" t="s">
        <v>67</v>
      </c>
      <c r="C29" s="8" t="s">
        <v>68</v>
      </c>
      <c r="D29" s="15">
        <v>405014</v>
      </c>
      <c r="E29" s="15" t="s">
        <v>69</v>
      </c>
      <c r="F29" s="15" t="s">
        <v>28</v>
      </c>
      <c r="G29" s="15">
        <v>5</v>
      </c>
      <c r="H29" s="16">
        <v>86000</v>
      </c>
      <c r="I29" s="16">
        <v>60000</v>
      </c>
      <c r="J29" s="34"/>
      <c r="K29" s="16">
        <f t="shared" si="1"/>
        <v>430000</v>
      </c>
      <c r="L29" s="17">
        <f t="shared" si="0"/>
        <v>300000</v>
      </c>
    </row>
    <row r="30" spans="1:12" ht="29.25" customHeight="1">
      <c r="A30" s="32"/>
      <c r="B30" s="9" t="s">
        <v>67</v>
      </c>
      <c r="C30" s="8" t="s">
        <v>70</v>
      </c>
      <c r="D30" s="15">
        <v>405178</v>
      </c>
      <c r="E30" s="15" t="s">
        <v>71</v>
      </c>
      <c r="F30" s="9" t="s">
        <v>17</v>
      </c>
      <c r="G30" s="15">
        <v>30</v>
      </c>
      <c r="H30" s="16">
        <v>5000</v>
      </c>
      <c r="I30" s="16">
        <v>3450</v>
      </c>
      <c r="J30" s="34"/>
      <c r="K30" s="16">
        <f t="shared" si="1"/>
        <v>150000</v>
      </c>
      <c r="L30" s="17">
        <f t="shared" si="0"/>
        <v>103500</v>
      </c>
    </row>
    <row r="31" spans="1:12" ht="29.25" customHeight="1">
      <c r="A31" s="32"/>
      <c r="B31" s="9" t="s">
        <v>67</v>
      </c>
      <c r="C31" s="8" t="s">
        <v>72</v>
      </c>
      <c r="D31" s="15">
        <v>405218</v>
      </c>
      <c r="E31" s="15" t="s">
        <v>73</v>
      </c>
      <c r="F31" s="15" t="s">
        <v>28</v>
      </c>
      <c r="G31" s="15">
        <v>25</v>
      </c>
      <c r="H31" s="16">
        <v>5000</v>
      </c>
      <c r="I31" s="16">
        <v>3000</v>
      </c>
      <c r="J31" s="34"/>
      <c r="K31" s="16">
        <f t="shared" si="1"/>
        <v>125000</v>
      </c>
      <c r="L31" s="17">
        <f t="shared" si="0"/>
        <v>75000</v>
      </c>
    </row>
    <row r="32" spans="1:12" ht="29.25" customHeight="1">
      <c r="A32" s="32"/>
      <c r="B32" s="9" t="s">
        <v>60</v>
      </c>
      <c r="C32" s="8" t="s">
        <v>74</v>
      </c>
      <c r="D32" s="15">
        <v>393655</v>
      </c>
      <c r="E32" s="9" t="s">
        <v>21</v>
      </c>
      <c r="F32" s="9" t="s">
        <v>22</v>
      </c>
      <c r="G32" s="15">
        <v>1</v>
      </c>
      <c r="H32" s="16">
        <v>1000000</v>
      </c>
      <c r="I32" s="16">
        <v>950000</v>
      </c>
      <c r="J32" s="34"/>
      <c r="K32" s="16">
        <f t="shared" si="1"/>
        <v>1000000</v>
      </c>
      <c r="L32" s="17">
        <f t="shared" si="0"/>
        <v>950000</v>
      </c>
    </row>
    <row r="33" spans="1:12" ht="31.5" customHeight="1" thickBot="1">
      <c r="A33" s="26" t="s">
        <v>75</v>
      </c>
      <c r="B33" s="27"/>
      <c r="C33" s="18" t="s">
        <v>76</v>
      </c>
      <c r="D33" s="18" t="s">
        <v>76</v>
      </c>
      <c r="E33" s="18" t="s">
        <v>76</v>
      </c>
      <c r="F33" s="18" t="s">
        <v>76</v>
      </c>
      <c r="G33" s="18">
        <f>SUM(G5:G32)</f>
        <v>2539</v>
      </c>
      <c r="H33" s="19">
        <f>SUM(H5:H32)</f>
        <v>17223300</v>
      </c>
      <c r="I33" s="19">
        <f>SUM(I5:I32)</f>
        <v>16513233</v>
      </c>
      <c r="J33" s="18" t="s">
        <v>76</v>
      </c>
      <c r="K33" s="20" t="e">
        <f>+#REF!+#REF!+#REF!+#REF!+K10+K9+K8+K7+K6+K5</f>
        <v>#REF!</v>
      </c>
      <c r="L33" s="21" t="e">
        <f>+#REF!+#REF!+#REF!+#REF!+L10+L9+L8+L7+L6+L5</f>
        <v>#REF!</v>
      </c>
    </row>
    <row r="37" spans="1:12">
      <c r="C37" s="25" t="s">
        <v>77</v>
      </c>
      <c r="D37" s="25"/>
      <c r="E37" s="25"/>
      <c r="F37" s="22"/>
      <c r="G37" s="25" t="s">
        <v>78</v>
      </c>
      <c r="H37" s="23"/>
      <c r="I37" s="25" t="s">
        <v>82</v>
      </c>
      <c r="J37" s="25"/>
    </row>
    <row r="38" spans="1:12">
      <c r="C38" s="25"/>
      <c r="D38" s="25"/>
      <c r="E38" s="25"/>
      <c r="F38" s="22"/>
      <c r="G38" s="25"/>
      <c r="H38" s="23"/>
      <c r="I38" s="25"/>
      <c r="J38" s="25"/>
    </row>
    <row r="39" spans="1:12">
      <c r="C39" s="22"/>
      <c r="D39" s="22"/>
      <c r="E39" s="22"/>
      <c r="F39" s="22"/>
      <c r="G39" s="23"/>
      <c r="H39" s="23"/>
      <c r="I39" s="23"/>
      <c r="J39" s="23"/>
    </row>
    <row r="40" spans="1:12">
      <c r="C40" s="22"/>
      <c r="D40" s="22"/>
      <c r="E40" s="22"/>
      <c r="F40" s="22"/>
      <c r="G40" s="23"/>
      <c r="H40" s="23"/>
      <c r="I40" s="23"/>
      <c r="J40" s="23"/>
    </row>
    <row r="41" spans="1:12">
      <c r="C41" s="22"/>
      <c r="D41" s="22"/>
      <c r="E41" s="22"/>
      <c r="F41" s="22"/>
      <c r="G41" s="23"/>
      <c r="H41" s="23"/>
      <c r="I41" s="23"/>
      <c r="J41" s="23"/>
    </row>
    <row r="42" spans="1:12">
      <c r="C42" s="25" t="s">
        <v>79</v>
      </c>
      <c r="D42" s="25"/>
      <c r="E42" s="25"/>
      <c r="F42" s="22"/>
      <c r="G42" s="25" t="s">
        <v>78</v>
      </c>
      <c r="H42" s="23"/>
      <c r="I42" s="25" t="s">
        <v>83</v>
      </c>
      <c r="J42" s="25"/>
    </row>
    <row r="43" spans="1:12">
      <c r="C43" s="25"/>
      <c r="D43" s="25"/>
      <c r="E43" s="25"/>
      <c r="F43" s="22"/>
      <c r="G43" s="25"/>
      <c r="H43" s="23"/>
      <c r="I43" s="25"/>
      <c r="J43" s="25"/>
    </row>
    <row r="46" spans="1:12">
      <c r="G46" s="24" t="s">
        <v>80</v>
      </c>
    </row>
  </sheetData>
  <mergeCells count="11">
    <mergeCell ref="A1:L1"/>
    <mergeCell ref="A4:L4"/>
    <mergeCell ref="A5:A32"/>
    <mergeCell ref="J5:J32"/>
    <mergeCell ref="C42:E43"/>
    <mergeCell ref="G42:G43"/>
    <mergeCell ref="I42:J43"/>
    <mergeCell ref="A33:B33"/>
    <mergeCell ref="C37:E38"/>
    <mergeCell ref="G37:G38"/>
    <mergeCell ref="I37:J3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2022-06-27T10:01:36Z</dcterms:modified>
</cp:coreProperties>
</file>